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michiba\Downloads\"/>
    </mc:Choice>
  </mc:AlternateContent>
  <xr:revisionPtr revIDLastSave="0" documentId="13_ncr:1_{D73BD224-2621-429E-8360-45D4B3A4E086}" xr6:coauthVersionLast="45" xr6:coauthVersionMax="45" xr10:uidLastSave="{00000000-0000-0000-0000-000000000000}"/>
  <bookViews>
    <workbookView xWindow="-110" yWindow="-110" windowWidth="19420" windowHeight="11620" xr2:uid="{00000000-000D-0000-FFFF-FFFF00000000}"/>
  </bookViews>
  <sheets>
    <sheet name="収益シミュレーション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30" i="2" l="1"/>
  <c r="C31" i="2"/>
  <c r="C32" i="2"/>
  <c r="C33" i="2"/>
  <c r="C34" i="2"/>
  <c r="C35" i="2"/>
  <c r="C36" i="2"/>
  <c r="C37" i="2"/>
  <c r="C38" i="2"/>
  <c r="C39" i="2"/>
  <c r="C40" i="2"/>
  <c r="C41" i="2"/>
  <c r="C7" i="2"/>
  <c r="C8" i="2"/>
  <c r="C9" i="2"/>
  <c r="C10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6" i="2"/>
  <c r="H6" i="2" s="1"/>
  <c r="I2" i="2"/>
  <c r="D6" i="2"/>
  <c r="E6" i="2" s="1"/>
  <c r="F7" i="2" l="1"/>
  <c r="D7" i="2"/>
  <c r="E7" i="2" l="1"/>
  <c r="F8" i="2" s="1"/>
  <c r="D8" i="2"/>
  <c r="G7" i="2" l="1"/>
  <c r="H7" i="2" s="1"/>
  <c r="D9" i="2"/>
  <c r="E8" i="2"/>
  <c r="G8" i="2" l="1"/>
  <c r="H8" i="2" s="1"/>
  <c r="F9" i="2"/>
  <c r="D10" i="2"/>
  <c r="E9" i="2"/>
  <c r="G9" i="2" l="1"/>
  <c r="H9" i="2" s="1"/>
  <c r="F10" i="2"/>
  <c r="D11" i="2"/>
  <c r="E10" i="2"/>
  <c r="G10" i="2" l="1"/>
  <c r="H10" i="2" s="1"/>
  <c r="F11" i="2"/>
  <c r="D12" i="2"/>
  <c r="E11" i="2"/>
  <c r="G11" i="2" l="1"/>
  <c r="H11" i="2" s="1"/>
  <c r="F12" i="2"/>
  <c r="D13" i="2"/>
  <c r="E12" i="2"/>
  <c r="G12" i="2" l="1"/>
  <c r="H12" i="2" s="1"/>
  <c r="F13" i="2"/>
  <c r="D14" i="2"/>
  <c r="E13" i="2"/>
  <c r="G13" i="2" l="1"/>
  <c r="H13" i="2" s="1"/>
  <c r="F14" i="2"/>
  <c r="D15" i="2"/>
  <c r="E14" i="2"/>
  <c r="G14" i="2" l="1"/>
  <c r="H14" i="2" s="1"/>
  <c r="F15" i="2"/>
  <c r="D16" i="2"/>
  <c r="E15" i="2"/>
  <c r="G15" i="2" l="1"/>
  <c r="H15" i="2" s="1"/>
  <c r="F16" i="2"/>
  <c r="D17" i="2"/>
  <c r="E16" i="2"/>
  <c r="G16" i="2" l="1"/>
  <c r="H16" i="2" s="1"/>
  <c r="F17" i="2"/>
  <c r="D18" i="2"/>
  <c r="E17" i="2"/>
  <c r="G17" i="2" l="1"/>
  <c r="H17" i="2" s="1"/>
  <c r="I17" i="2" s="1"/>
  <c r="F18" i="2"/>
  <c r="D19" i="2"/>
  <c r="E18" i="2"/>
  <c r="G18" i="2" l="1"/>
  <c r="H18" i="2" s="1"/>
  <c r="F19" i="2"/>
  <c r="D20" i="2"/>
  <c r="E19" i="2"/>
  <c r="G19" i="2" l="1"/>
  <c r="H19" i="2" s="1"/>
  <c r="F20" i="2"/>
  <c r="D21" i="2"/>
  <c r="E20" i="2"/>
  <c r="G20" i="2" l="1"/>
  <c r="H20" i="2" s="1"/>
  <c r="F21" i="2"/>
  <c r="D22" i="2"/>
  <c r="E21" i="2"/>
  <c r="G21" i="2" l="1"/>
  <c r="H21" i="2" s="1"/>
  <c r="F22" i="2"/>
  <c r="D23" i="2"/>
  <c r="E22" i="2"/>
  <c r="G22" i="2" l="1"/>
  <c r="H22" i="2" s="1"/>
  <c r="F23" i="2"/>
  <c r="D24" i="2"/>
  <c r="E23" i="2"/>
  <c r="G23" i="2" l="1"/>
  <c r="H23" i="2" s="1"/>
  <c r="F24" i="2"/>
  <c r="D25" i="2"/>
  <c r="E24" i="2"/>
  <c r="G24" i="2" l="1"/>
  <c r="H24" i="2" s="1"/>
  <c r="F25" i="2"/>
  <c r="D26" i="2"/>
  <c r="E25" i="2"/>
  <c r="G25" i="2" l="1"/>
  <c r="H25" i="2" s="1"/>
  <c r="F26" i="2"/>
  <c r="D27" i="2"/>
  <c r="E26" i="2"/>
  <c r="G26" i="2" l="1"/>
  <c r="H26" i="2" s="1"/>
  <c r="F27" i="2"/>
  <c r="D28" i="2"/>
  <c r="E27" i="2"/>
  <c r="G27" i="2" l="1"/>
  <c r="H27" i="2" s="1"/>
  <c r="F28" i="2"/>
  <c r="D29" i="2"/>
  <c r="E28" i="2"/>
  <c r="G28" i="2" l="1"/>
  <c r="H28" i="2" s="1"/>
  <c r="F29" i="2"/>
  <c r="E29" i="2"/>
  <c r="D30" i="2"/>
  <c r="G29" i="2" l="1"/>
  <c r="H29" i="2" s="1"/>
  <c r="I29" i="2" s="1"/>
  <c r="F30" i="2"/>
  <c r="E30" i="2"/>
  <c r="D31" i="2"/>
  <c r="G30" i="2" l="1"/>
  <c r="H30" i="2" s="1"/>
  <c r="F31" i="2"/>
  <c r="E31" i="2"/>
  <c r="D32" i="2"/>
  <c r="G31" i="2" l="1"/>
  <c r="H31" i="2" s="1"/>
  <c r="F32" i="2"/>
  <c r="D33" i="2"/>
  <c r="E32" i="2"/>
  <c r="G32" i="2" l="1"/>
  <c r="H32" i="2" s="1"/>
  <c r="F33" i="2"/>
  <c r="E33" i="2"/>
  <c r="D34" i="2"/>
  <c r="G33" i="2" l="1"/>
  <c r="H33" i="2" s="1"/>
  <c r="F34" i="2"/>
  <c r="E34" i="2"/>
  <c r="D35" i="2"/>
  <c r="G34" i="2" l="1"/>
  <c r="H34" i="2" s="1"/>
  <c r="F35" i="2"/>
  <c r="E35" i="2"/>
  <c r="D36" i="2"/>
  <c r="G35" i="2" l="1"/>
  <c r="H35" i="2" s="1"/>
  <c r="F36" i="2"/>
  <c r="D37" i="2"/>
  <c r="E36" i="2"/>
  <c r="G36" i="2" l="1"/>
  <c r="H36" i="2" s="1"/>
  <c r="F37" i="2"/>
  <c r="E37" i="2"/>
  <c r="D38" i="2"/>
  <c r="G37" i="2" l="1"/>
  <c r="H37" i="2" s="1"/>
  <c r="F38" i="2"/>
  <c r="E38" i="2"/>
  <c r="D39" i="2"/>
  <c r="G38" i="2" l="1"/>
  <c r="H38" i="2" s="1"/>
  <c r="F39" i="2"/>
  <c r="E39" i="2"/>
  <c r="D40" i="2"/>
  <c r="G39" i="2" l="1"/>
  <c r="H39" i="2" s="1"/>
  <c r="F40" i="2"/>
  <c r="D41" i="2"/>
  <c r="E41" i="2" s="1"/>
  <c r="E40" i="2"/>
  <c r="G40" i="2" l="1"/>
  <c r="H40" i="2" s="1"/>
  <c r="F41" i="2"/>
  <c r="G41" i="2"/>
  <c r="H41" i="2" s="1"/>
  <c r="I41" i="2" l="1"/>
</calcChain>
</file>

<file path=xl/sharedStrings.xml><?xml version="1.0" encoding="utf-8"?>
<sst xmlns="http://schemas.openxmlformats.org/spreadsheetml/2006/main" count="17" uniqueCount="17">
  <si>
    <t>リピート率</t>
    <rPh sb="4" eb="5">
      <t>リツ</t>
    </rPh>
    <phoneticPr fontId="2"/>
  </si>
  <si>
    <t>客単価</t>
    <rPh sb="0" eb="3">
      <t>キャクタンカ</t>
    </rPh>
    <phoneticPr fontId="2"/>
  </si>
  <si>
    <t>月売上合計</t>
    <rPh sb="0" eb="1">
      <t>ツキ</t>
    </rPh>
    <rPh sb="1" eb="3">
      <t>ウリアゲ</t>
    </rPh>
    <rPh sb="3" eb="5">
      <t>ゴウケイ</t>
    </rPh>
    <phoneticPr fontId="2"/>
  </si>
  <si>
    <t>←新規客のうち、再度来店してくれるお客の割合</t>
    <rPh sb="1" eb="4">
      <t>シンキキャク</t>
    </rPh>
    <rPh sb="8" eb="10">
      <t>サイド</t>
    </rPh>
    <rPh sb="10" eb="12">
      <t>ライテン</t>
    </rPh>
    <rPh sb="18" eb="19">
      <t>キャク</t>
    </rPh>
    <rPh sb="20" eb="22">
      <t>ワリアイ</t>
    </rPh>
    <phoneticPr fontId="2"/>
  </si>
  <si>
    <t>来店頻度（月）</t>
    <rPh sb="0" eb="2">
      <t>ライテン</t>
    </rPh>
    <rPh sb="2" eb="4">
      <t>ヒンド</t>
    </rPh>
    <rPh sb="5" eb="6">
      <t>ツキ</t>
    </rPh>
    <phoneticPr fontId="2"/>
  </si>
  <si>
    <t>←平均、〇カ月に１度来店してくれるか</t>
    <rPh sb="1" eb="3">
      <t>ヘイキン</t>
    </rPh>
    <rPh sb="6" eb="7">
      <t>ゲツ</t>
    </rPh>
    <rPh sb="9" eb="10">
      <t>ド</t>
    </rPh>
    <rPh sb="10" eb="12">
      <t>ライテン</t>
    </rPh>
    <phoneticPr fontId="2"/>
  </si>
  <si>
    <t>新規の来店客数</t>
    <rPh sb="0" eb="2">
      <t>シンキ</t>
    </rPh>
    <rPh sb="3" eb="5">
      <t>ライテン</t>
    </rPh>
    <rPh sb="5" eb="6">
      <t>キャク</t>
    </rPh>
    <rPh sb="6" eb="7">
      <t>スウ</t>
    </rPh>
    <phoneticPr fontId="2"/>
  </si>
  <si>
    <t>新規客からの売上</t>
    <rPh sb="0" eb="2">
      <t>シンキ</t>
    </rPh>
    <rPh sb="2" eb="3">
      <t>キャク</t>
    </rPh>
    <rPh sb="6" eb="8">
      <t>ウリアゲ</t>
    </rPh>
    <phoneticPr fontId="2"/>
  </si>
  <si>
    <t>新規のうち、
リピートしてくれる客数</t>
    <rPh sb="0" eb="2">
      <t>シンキ</t>
    </rPh>
    <rPh sb="16" eb="17">
      <t>キャク</t>
    </rPh>
    <rPh sb="17" eb="18">
      <t>スウ</t>
    </rPh>
    <phoneticPr fontId="2"/>
  </si>
  <si>
    <t>実際に
リピートしてくれた客数</t>
    <rPh sb="0" eb="2">
      <t>ジッサイ</t>
    </rPh>
    <rPh sb="13" eb="15">
      <t>キャクスウ</t>
    </rPh>
    <phoneticPr fontId="2"/>
  </si>
  <si>
    <t>月数</t>
    <rPh sb="0" eb="2">
      <t>ゲツスウ</t>
    </rPh>
    <phoneticPr fontId="2"/>
  </si>
  <si>
    <t>これまでの
新規客の累計</t>
    <rPh sb="6" eb="8">
      <t>シンキ</t>
    </rPh>
    <rPh sb="8" eb="9">
      <t>キャク</t>
    </rPh>
    <rPh sb="10" eb="12">
      <t>ルイケイ</t>
    </rPh>
    <phoneticPr fontId="2"/>
  </si>
  <si>
    <t>リピーター
からの売上</t>
    <rPh sb="9" eb="11">
      <t>ウリアゲ</t>
    </rPh>
    <phoneticPr fontId="2"/>
  </si>
  <si>
    <t>←１年目の売上合計</t>
    <rPh sb="2" eb="4">
      <t>ネンメ</t>
    </rPh>
    <rPh sb="5" eb="7">
      <t>ウリアゲ</t>
    </rPh>
    <rPh sb="7" eb="9">
      <t>ゴウケイ</t>
    </rPh>
    <phoneticPr fontId="2"/>
  </si>
  <si>
    <t>←２年目の売上合計</t>
    <rPh sb="2" eb="4">
      <t>ネンメ</t>
    </rPh>
    <rPh sb="5" eb="7">
      <t>ウリアゲ</t>
    </rPh>
    <rPh sb="7" eb="9">
      <t>ゴウケイ</t>
    </rPh>
    <phoneticPr fontId="2"/>
  </si>
  <si>
    <t>←３年目の売上合計</t>
    <rPh sb="2" eb="4">
      <t>ネンメ</t>
    </rPh>
    <rPh sb="5" eb="7">
      <t>ウリアゲ</t>
    </rPh>
    <rPh sb="7" eb="9">
      <t>ゴウケイ</t>
    </rPh>
    <phoneticPr fontId="2"/>
  </si>
  <si>
    <t>←一回の施術で払ってくれる料金の平均</t>
    <rPh sb="1" eb="3">
      <t>イッカイ</t>
    </rPh>
    <rPh sb="4" eb="6">
      <t>セジュツ</t>
    </rPh>
    <rPh sb="7" eb="8">
      <t>ハラ</t>
    </rPh>
    <rPh sb="13" eb="15">
      <t>リョウキン</t>
    </rPh>
    <rPh sb="16" eb="18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</si>
</sst>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38" fontId="0" fillId="0" borderId="0" xfId="1" applyFont="1" applyAlignment="1"/>
    <xf numFmtId="38" fontId="0" fillId="2" borderId="0" xfId="0" applyNumberFormat="1" applyFill="1"/>
    <xf numFmtId="40" fontId="0" fillId="0" borderId="0" xfId="1" applyNumberFormat="1" applyFont="1" applyAlignment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 wrapText="1"/>
    </xf>
    <xf numFmtId="9" fontId="3" fillId="3" borderId="1" xfId="2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38" fontId="3" fillId="3" borderId="1" xfId="1" applyFont="1" applyFill="1" applyBorder="1" applyAlignment="1" applyProtection="1">
      <alignment horizontal="center"/>
      <protection locked="0"/>
    </xf>
    <xf numFmtId="38" fontId="0" fillId="3" borderId="1" xfId="1" applyFont="1" applyFill="1" applyBorder="1" applyAlignment="1" applyProtection="1">
      <protection locked="0"/>
    </xf>
    <xf numFmtId="38" fontId="0" fillId="0" borderId="1" xfId="1" applyFont="1" applyFill="1" applyBorder="1" applyAlignment="1"/>
    <xf numFmtId="38" fontId="0" fillId="0" borderId="1" xfId="0" applyNumberFormat="1" applyFill="1" applyBorder="1"/>
    <xf numFmtId="0" fontId="3" fillId="0" borderId="1" xfId="0" applyFont="1" applyFill="1" applyBorder="1"/>
    <xf numFmtId="0" fontId="3" fillId="0" borderId="3" xfId="0" applyFont="1" applyFill="1" applyBorder="1"/>
    <xf numFmtId="38" fontId="0" fillId="3" borderId="3" xfId="1" applyFont="1" applyFill="1" applyBorder="1" applyAlignment="1" applyProtection="1">
      <protection locked="0"/>
    </xf>
    <xf numFmtId="38" fontId="0" fillId="0" borderId="3" xfId="1" applyFont="1" applyFill="1" applyBorder="1" applyAlignment="1"/>
    <xf numFmtId="38" fontId="0" fillId="0" borderId="3" xfId="0" applyNumberFormat="1" applyFill="1" applyBorder="1"/>
    <xf numFmtId="0" fontId="3" fillId="0" borderId="2" xfId="0" applyFont="1" applyFill="1" applyBorder="1"/>
    <xf numFmtId="38" fontId="0" fillId="3" borderId="2" xfId="1" applyFont="1" applyFill="1" applyBorder="1" applyAlignment="1" applyProtection="1">
      <protection locked="0"/>
    </xf>
    <xf numFmtId="38" fontId="0" fillId="0" borderId="2" xfId="1" applyFont="1" applyFill="1" applyBorder="1" applyAlignment="1"/>
    <xf numFmtId="38" fontId="0" fillId="0" borderId="2" xfId="0" applyNumberFormat="1" applyFill="1" applyBorder="1"/>
    <xf numFmtId="0" fontId="3" fillId="2" borderId="1" xfId="0" applyFont="1" applyFill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114300</xdr:rowOff>
    </xdr:from>
    <xdr:to>
      <xdr:col>10</xdr:col>
      <xdr:colOff>88900</xdr:colOff>
      <xdr:row>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770F1F-CE41-45E7-8608-16BCF710312F}"/>
            </a:ext>
          </a:extLst>
        </xdr:cNvPr>
        <xdr:cNvSpPr txBox="1"/>
      </xdr:nvSpPr>
      <xdr:spPr>
        <a:xfrm>
          <a:off x="7810500" y="114300"/>
          <a:ext cx="3079750" cy="6477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黄色のセルの数字を変更すれば、</a:t>
          </a:r>
          <a:endParaRPr kumimoji="1" lang="en-US" altLang="ja-JP" sz="1100"/>
        </a:p>
        <a:p>
          <a:r>
            <a:rPr kumimoji="1" lang="ja-JP" altLang="en-US" sz="1100"/>
            <a:t>シミュレーション結果も自動で計算されます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25CAE-42EC-490D-B9DA-740AEFBE92C7}">
  <dimension ref="A1:J42"/>
  <sheetViews>
    <sheetView tabSelected="1" workbookViewId="0">
      <selection activeCell="E7" sqref="E7"/>
    </sheetView>
  </sheetViews>
  <sheetFormatPr defaultRowHeight="18"/>
  <cols>
    <col min="2" max="2" width="14.33203125" bestFit="1" customWidth="1"/>
    <col min="3" max="3" width="16.25" bestFit="1" customWidth="1"/>
    <col min="4" max="4" width="18.4140625" customWidth="1"/>
    <col min="5" max="5" width="22.1640625" bestFit="1" customWidth="1"/>
    <col min="6" max="6" width="22.1640625" style="1" bestFit="1" customWidth="1"/>
    <col min="7" max="7" width="10.4140625" style="1" bestFit="1" customWidth="1"/>
    <col min="8" max="8" width="10.5" customWidth="1"/>
    <col min="9" max="9" width="10.1640625" bestFit="1" customWidth="1"/>
  </cols>
  <sheetData>
    <row r="1" spans="1:9">
      <c r="A1" s="24" t="s">
        <v>0</v>
      </c>
      <c r="B1" s="24"/>
      <c r="C1" s="9">
        <v>0.6</v>
      </c>
      <c r="D1" s="4" t="s">
        <v>3</v>
      </c>
    </row>
    <row r="2" spans="1:9">
      <c r="A2" s="24" t="s">
        <v>4</v>
      </c>
      <c r="B2" s="24"/>
      <c r="C2" s="10">
        <v>1.5</v>
      </c>
      <c r="D2" s="4" t="s">
        <v>5</v>
      </c>
      <c r="I2" s="3">
        <f>1/C2</f>
        <v>0.66666666666666663</v>
      </c>
    </row>
    <row r="3" spans="1:9">
      <c r="A3" s="24" t="s">
        <v>1</v>
      </c>
      <c r="B3" s="24"/>
      <c r="C3" s="11">
        <v>6000</v>
      </c>
      <c r="D3" s="4" t="s">
        <v>16</v>
      </c>
    </row>
    <row r="5" spans="1:9" s="5" customFormat="1" ht="36">
      <c r="A5" s="6" t="s">
        <v>10</v>
      </c>
      <c r="B5" s="6" t="s">
        <v>6</v>
      </c>
      <c r="C5" s="6" t="s">
        <v>7</v>
      </c>
      <c r="D5" s="7" t="s">
        <v>11</v>
      </c>
      <c r="E5" s="8" t="s">
        <v>8</v>
      </c>
      <c r="F5" s="8" t="s">
        <v>9</v>
      </c>
      <c r="G5" s="8" t="s">
        <v>12</v>
      </c>
      <c r="H5" s="6" t="s">
        <v>2</v>
      </c>
    </row>
    <row r="6" spans="1:9">
      <c r="A6" s="15">
        <v>1</v>
      </c>
      <c r="B6" s="12">
        <v>5</v>
      </c>
      <c r="C6" s="13">
        <f>B6*$C$3</f>
        <v>30000</v>
      </c>
      <c r="D6" s="14">
        <f>B6</f>
        <v>5</v>
      </c>
      <c r="E6" s="13">
        <f>D6*$C$1</f>
        <v>3</v>
      </c>
      <c r="F6" s="13"/>
      <c r="G6" s="13"/>
      <c r="H6" s="14">
        <f>C6+G6</f>
        <v>30000</v>
      </c>
    </row>
    <row r="7" spans="1:9">
      <c r="A7" s="15">
        <v>2</v>
      </c>
      <c r="B7" s="12">
        <v>5</v>
      </c>
      <c r="C7" s="13">
        <f t="shared" ref="C7:C41" si="0">B7*$C$3</f>
        <v>30000</v>
      </c>
      <c r="D7" s="14">
        <f>D6+B7</f>
        <v>10</v>
      </c>
      <c r="E7" s="13">
        <f t="shared" ref="E7:E41" si="1">D7*$C$1</f>
        <v>6</v>
      </c>
      <c r="F7" s="13">
        <f t="shared" ref="F7:F41" si="2">E6*$I$2</f>
        <v>2</v>
      </c>
      <c r="G7" s="13">
        <f>F7*$C$3</f>
        <v>12000</v>
      </c>
      <c r="H7" s="14">
        <f t="shared" ref="H7:H29" si="3">C7+G7</f>
        <v>42000</v>
      </c>
    </row>
    <row r="8" spans="1:9">
      <c r="A8" s="15">
        <v>3</v>
      </c>
      <c r="B8" s="12">
        <v>5</v>
      </c>
      <c r="C8" s="13">
        <f t="shared" si="0"/>
        <v>30000</v>
      </c>
      <c r="D8" s="14">
        <f t="shared" ref="D8:D29" si="4">D7+B8</f>
        <v>15</v>
      </c>
      <c r="E8" s="13">
        <f t="shared" si="1"/>
        <v>9</v>
      </c>
      <c r="F8" s="13">
        <f t="shared" si="2"/>
        <v>4</v>
      </c>
      <c r="G8" s="13">
        <f t="shared" ref="G8:G41" si="5">F8*$C$3</f>
        <v>24000</v>
      </c>
      <c r="H8" s="14">
        <f t="shared" si="3"/>
        <v>54000</v>
      </c>
    </row>
    <row r="9" spans="1:9">
      <c r="A9" s="15">
        <v>4</v>
      </c>
      <c r="B9" s="12">
        <v>5</v>
      </c>
      <c r="C9" s="13">
        <f t="shared" si="0"/>
        <v>30000</v>
      </c>
      <c r="D9" s="14">
        <f t="shared" si="4"/>
        <v>20</v>
      </c>
      <c r="E9" s="13">
        <f t="shared" si="1"/>
        <v>12</v>
      </c>
      <c r="F9" s="13">
        <f t="shared" si="2"/>
        <v>6</v>
      </c>
      <c r="G9" s="13">
        <f t="shared" si="5"/>
        <v>36000</v>
      </c>
      <c r="H9" s="14">
        <f t="shared" si="3"/>
        <v>66000</v>
      </c>
    </row>
    <row r="10" spans="1:9">
      <c r="A10" s="15">
        <v>5</v>
      </c>
      <c r="B10" s="12">
        <v>5</v>
      </c>
      <c r="C10" s="13">
        <f t="shared" si="0"/>
        <v>30000</v>
      </c>
      <c r="D10" s="14">
        <f t="shared" si="4"/>
        <v>25</v>
      </c>
      <c r="E10" s="13">
        <f t="shared" si="1"/>
        <v>15</v>
      </c>
      <c r="F10" s="13">
        <f t="shared" si="2"/>
        <v>8</v>
      </c>
      <c r="G10" s="13">
        <f t="shared" si="5"/>
        <v>48000</v>
      </c>
      <c r="H10" s="14">
        <f t="shared" si="3"/>
        <v>78000</v>
      </c>
    </row>
    <row r="11" spans="1:9">
      <c r="A11" s="15">
        <v>6</v>
      </c>
      <c r="B11" s="12">
        <v>10</v>
      </c>
      <c r="C11" s="13">
        <f>B11*$C$3</f>
        <v>60000</v>
      </c>
      <c r="D11" s="14">
        <f t="shared" si="4"/>
        <v>35</v>
      </c>
      <c r="E11" s="13">
        <f t="shared" si="1"/>
        <v>21</v>
      </c>
      <c r="F11" s="13">
        <f t="shared" si="2"/>
        <v>10</v>
      </c>
      <c r="G11" s="13">
        <f t="shared" si="5"/>
        <v>60000</v>
      </c>
      <c r="H11" s="14">
        <f t="shared" si="3"/>
        <v>120000</v>
      </c>
    </row>
    <row r="12" spans="1:9">
      <c r="A12" s="15">
        <v>7</v>
      </c>
      <c r="B12" s="12">
        <v>5</v>
      </c>
      <c r="C12" s="13">
        <f t="shared" si="0"/>
        <v>30000</v>
      </c>
      <c r="D12" s="14">
        <f t="shared" si="4"/>
        <v>40</v>
      </c>
      <c r="E12" s="13">
        <f t="shared" si="1"/>
        <v>24</v>
      </c>
      <c r="F12" s="13">
        <f t="shared" si="2"/>
        <v>14</v>
      </c>
      <c r="G12" s="13">
        <f t="shared" si="5"/>
        <v>84000</v>
      </c>
      <c r="H12" s="14">
        <f t="shared" si="3"/>
        <v>114000</v>
      </c>
    </row>
    <row r="13" spans="1:9">
      <c r="A13" s="15">
        <v>8</v>
      </c>
      <c r="B13" s="12">
        <v>5</v>
      </c>
      <c r="C13" s="13">
        <f t="shared" si="0"/>
        <v>30000</v>
      </c>
      <c r="D13" s="14">
        <f t="shared" si="4"/>
        <v>45</v>
      </c>
      <c r="E13" s="13">
        <f t="shared" si="1"/>
        <v>27</v>
      </c>
      <c r="F13" s="13">
        <f t="shared" si="2"/>
        <v>16</v>
      </c>
      <c r="G13" s="13">
        <f t="shared" si="5"/>
        <v>96000</v>
      </c>
      <c r="H13" s="14">
        <f t="shared" si="3"/>
        <v>126000</v>
      </c>
    </row>
    <row r="14" spans="1:9">
      <c r="A14" s="15">
        <v>9</v>
      </c>
      <c r="B14" s="12">
        <v>5</v>
      </c>
      <c r="C14" s="13">
        <f t="shared" si="0"/>
        <v>30000</v>
      </c>
      <c r="D14" s="14">
        <f t="shared" si="4"/>
        <v>50</v>
      </c>
      <c r="E14" s="13">
        <f t="shared" si="1"/>
        <v>30</v>
      </c>
      <c r="F14" s="13">
        <f t="shared" si="2"/>
        <v>18</v>
      </c>
      <c r="G14" s="13">
        <f t="shared" si="5"/>
        <v>108000</v>
      </c>
      <c r="H14" s="14">
        <f t="shared" si="3"/>
        <v>138000</v>
      </c>
    </row>
    <row r="15" spans="1:9">
      <c r="A15" s="15">
        <v>10</v>
      </c>
      <c r="B15" s="12">
        <v>5</v>
      </c>
      <c r="C15" s="13">
        <f t="shared" si="0"/>
        <v>30000</v>
      </c>
      <c r="D15" s="14">
        <f t="shared" si="4"/>
        <v>55</v>
      </c>
      <c r="E15" s="13">
        <f t="shared" si="1"/>
        <v>33</v>
      </c>
      <c r="F15" s="13">
        <f t="shared" si="2"/>
        <v>20</v>
      </c>
      <c r="G15" s="13">
        <f t="shared" si="5"/>
        <v>120000</v>
      </c>
      <c r="H15" s="14">
        <f t="shared" si="3"/>
        <v>150000</v>
      </c>
    </row>
    <row r="16" spans="1:9">
      <c r="A16" s="15">
        <v>11</v>
      </c>
      <c r="B16" s="12">
        <v>5</v>
      </c>
      <c r="C16" s="13">
        <f t="shared" si="0"/>
        <v>30000</v>
      </c>
      <c r="D16" s="14">
        <f t="shared" si="4"/>
        <v>60</v>
      </c>
      <c r="E16" s="13">
        <f t="shared" si="1"/>
        <v>36</v>
      </c>
      <c r="F16" s="13">
        <f t="shared" si="2"/>
        <v>22</v>
      </c>
      <c r="G16" s="13">
        <f t="shared" si="5"/>
        <v>132000</v>
      </c>
      <c r="H16" s="14">
        <f t="shared" si="3"/>
        <v>162000</v>
      </c>
    </row>
    <row r="17" spans="1:10" ht="18.5" thickBot="1">
      <c r="A17" s="20">
        <v>12</v>
      </c>
      <c r="B17" s="21">
        <v>10</v>
      </c>
      <c r="C17" s="22">
        <f t="shared" si="0"/>
        <v>60000</v>
      </c>
      <c r="D17" s="23">
        <f t="shared" si="4"/>
        <v>70</v>
      </c>
      <c r="E17" s="22">
        <f t="shared" si="1"/>
        <v>42</v>
      </c>
      <c r="F17" s="22">
        <f t="shared" si="2"/>
        <v>24</v>
      </c>
      <c r="G17" s="22">
        <f t="shared" si="5"/>
        <v>144000</v>
      </c>
      <c r="H17" s="23">
        <f t="shared" si="3"/>
        <v>204000</v>
      </c>
      <c r="I17" s="2">
        <f>SUM(H6:H17)</f>
        <v>1284000</v>
      </c>
      <c r="J17" t="s">
        <v>13</v>
      </c>
    </row>
    <row r="18" spans="1:10" ht="18.5" thickTop="1">
      <c r="A18" s="16">
        <v>1</v>
      </c>
      <c r="B18" s="17">
        <v>5</v>
      </c>
      <c r="C18" s="18">
        <f t="shared" si="0"/>
        <v>30000</v>
      </c>
      <c r="D18" s="19">
        <f t="shared" si="4"/>
        <v>75</v>
      </c>
      <c r="E18" s="18">
        <f t="shared" si="1"/>
        <v>45</v>
      </c>
      <c r="F18" s="18">
        <f t="shared" si="2"/>
        <v>28</v>
      </c>
      <c r="G18" s="18">
        <f t="shared" si="5"/>
        <v>168000</v>
      </c>
      <c r="H18" s="19">
        <f t="shared" si="3"/>
        <v>198000</v>
      </c>
    </row>
    <row r="19" spans="1:10">
      <c r="A19" s="15">
        <v>2</v>
      </c>
      <c r="B19" s="12">
        <v>5</v>
      </c>
      <c r="C19" s="13">
        <f t="shared" si="0"/>
        <v>30000</v>
      </c>
      <c r="D19" s="14">
        <f t="shared" si="4"/>
        <v>80</v>
      </c>
      <c r="E19" s="13">
        <f t="shared" si="1"/>
        <v>48</v>
      </c>
      <c r="F19" s="13">
        <f t="shared" si="2"/>
        <v>30</v>
      </c>
      <c r="G19" s="13">
        <f t="shared" si="5"/>
        <v>180000</v>
      </c>
      <c r="H19" s="14">
        <f t="shared" si="3"/>
        <v>210000</v>
      </c>
    </row>
    <row r="20" spans="1:10">
      <c r="A20" s="15">
        <v>3</v>
      </c>
      <c r="B20" s="12">
        <v>5</v>
      </c>
      <c r="C20" s="13">
        <f t="shared" si="0"/>
        <v>30000</v>
      </c>
      <c r="D20" s="14">
        <f t="shared" si="4"/>
        <v>85</v>
      </c>
      <c r="E20" s="13">
        <f t="shared" si="1"/>
        <v>51</v>
      </c>
      <c r="F20" s="13">
        <f t="shared" si="2"/>
        <v>32</v>
      </c>
      <c r="G20" s="13">
        <f t="shared" si="5"/>
        <v>192000</v>
      </c>
      <c r="H20" s="14">
        <f t="shared" si="3"/>
        <v>222000</v>
      </c>
    </row>
    <row r="21" spans="1:10">
      <c r="A21" s="15">
        <v>4</v>
      </c>
      <c r="B21" s="12">
        <v>5</v>
      </c>
      <c r="C21" s="13">
        <f t="shared" si="0"/>
        <v>30000</v>
      </c>
      <c r="D21" s="14">
        <f t="shared" si="4"/>
        <v>90</v>
      </c>
      <c r="E21" s="13">
        <f t="shared" si="1"/>
        <v>54</v>
      </c>
      <c r="F21" s="13">
        <f t="shared" si="2"/>
        <v>34</v>
      </c>
      <c r="G21" s="13">
        <f t="shared" si="5"/>
        <v>204000</v>
      </c>
      <c r="H21" s="14">
        <f t="shared" si="3"/>
        <v>234000</v>
      </c>
    </row>
    <row r="22" spans="1:10">
      <c r="A22" s="15">
        <v>5</v>
      </c>
      <c r="B22" s="12">
        <v>5</v>
      </c>
      <c r="C22" s="13">
        <f t="shared" si="0"/>
        <v>30000</v>
      </c>
      <c r="D22" s="14">
        <f t="shared" si="4"/>
        <v>95</v>
      </c>
      <c r="E22" s="13">
        <f t="shared" si="1"/>
        <v>57</v>
      </c>
      <c r="F22" s="13">
        <f t="shared" si="2"/>
        <v>36</v>
      </c>
      <c r="G22" s="13">
        <f t="shared" si="5"/>
        <v>216000</v>
      </c>
      <c r="H22" s="14">
        <f t="shared" si="3"/>
        <v>246000</v>
      </c>
    </row>
    <row r="23" spans="1:10">
      <c r="A23" s="15">
        <v>6</v>
      </c>
      <c r="B23" s="12">
        <v>10</v>
      </c>
      <c r="C23" s="13">
        <f t="shared" si="0"/>
        <v>60000</v>
      </c>
      <c r="D23" s="14">
        <f t="shared" si="4"/>
        <v>105</v>
      </c>
      <c r="E23" s="13">
        <f t="shared" si="1"/>
        <v>63</v>
      </c>
      <c r="F23" s="13">
        <f t="shared" si="2"/>
        <v>38</v>
      </c>
      <c r="G23" s="13">
        <f t="shared" si="5"/>
        <v>228000</v>
      </c>
      <c r="H23" s="14">
        <f t="shared" si="3"/>
        <v>288000</v>
      </c>
    </row>
    <row r="24" spans="1:10">
      <c r="A24" s="15">
        <v>7</v>
      </c>
      <c r="B24" s="12">
        <v>5</v>
      </c>
      <c r="C24" s="13">
        <f t="shared" si="0"/>
        <v>30000</v>
      </c>
      <c r="D24" s="14">
        <f t="shared" si="4"/>
        <v>110</v>
      </c>
      <c r="E24" s="13">
        <f t="shared" si="1"/>
        <v>66</v>
      </c>
      <c r="F24" s="13">
        <f t="shared" si="2"/>
        <v>42</v>
      </c>
      <c r="G24" s="13">
        <f t="shared" si="5"/>
        <v>252000</v>
      </c>
      <c r="H24" s="14">
        <f t="shared" si="3"/>
        <v>282000</v>
      </c>
    </row>
    <row r="25" spans="1:10">
      <c r="A25" s="15">
        <v>8</v>
      </c>
      <c r="B25" s="12">
        <v>5</v>
      </c>
      <c r="C25" s="13">
        <f t="shared" si="0"/>
        <v>30000</v>
      </c>
      <c r="D25" s="14">
        <f t="shared" si="4"/>
        <v>115</v>
      </c>
      <c r="E25" s="13">
        <f t="shared" si="1"/>
        <v>69</v>
      </c>
      <c r="F25" s="13">
        <f t="shared" si="2"/>
        <v>44</v>
      </c>
      <c r="G25" s="13">
        <f t="shared" si="5"/>
        <v>264000</v>
      </c>
      <c r="H25" s="14">
        <f t="shared" si="3"/>
        <v>294000</v>
      </c>
    </row>
    <row r="26" spans="1:10">
      <c r="A26" s="15">
        <v>9</v>
      </c>
      <c r="B26" s="12">
        <v>5</v>
      </c>
      <c r="C26" s="13">
        <f t="shared" si="0"/>
        <v>30000</v>
      </c>
      <c r="D26" s="14">
        <f t="shared" si="4"/>
        <v>120</v>
      </c>
      <c r="E26" s="13">
        <f t="shared" si="1"/>
        <v>72</v>
      </c>
      <c r="F26" s="13">
        <f t="shared" si="2"/>
        <v>46</v>
      </c>
      <c r="G26" s="13">
        <f t="shared" si="5"/>
        <v>276000</v>
      </c>
      <c r="H26" s="14">
        <f t="shared" si="3"/>
        <v>306000</v>
      </c>
    </row>
    <row r="27" spans="1:10">
      <c r="A27" s="15">
        <v>10</v>
      </c>
      <c r="B27" s="12">
        <v>5</v>
      </c>
      <c r="C27" s="13">
        <f t="shared" si="0"/>
        <v>30000</v>
      </c>
      <c r="D27" s="14">
        <f t="shared" si="4"/>
        <v>125</v>
      </c>
      <c r="E27" s="13">
        <f t="shared" si="1"/>
        <v>75</v>
      </c>
      <c r="F27" s="13">
        <f t="shared" si="2"/>
        <v>48</v>
      </c>
      <c r="G27" s="13">
        <f t="shared" si="5"/>
        <v>288000</v>
      </c>
      <c r="H27" s="14">
        <f t="shared" si="3"/>
        <v>318000</v>
      </c>
    </row>
    <row r="28" spans="1:10">
      <c r="A28" s="15">
        <v>11</v>
      </c>
      <c r="B28" s="12">
        <v>5</v>
      </c>
      <c r="C28" s="13">
        <f t="shared" si="0"/>
        <v>30000</v>
      </c>
      <c r="D28" s="14">
        <f t="shared" si="4"/>
        <v>130</v>
      </c>
      <c r="E28" s="13">
        <f t="shared" si="1"/>
        <v>78</v>
      </c>
      <c r="F28" s="13">
        <f t="shared" si="2"/>
        <v>50</v>
      </c>
      <c r="G28" s="13">
        <f t="shared" si="5"/>
        <v>300000</v>
      </c>
      <c r="H28" s="14">
        <f t="shared" si="3"/>
        <v>330000</v>
      </c>
    </row>
    <row r="29" spans="1:10" ht="18.5" thickBot="1">
      <c r="A29" s="20">
        <v>12</v>
      </c>
      <c r="B29" s="21">
        <v>10</v>
      </c>
      <c r="C29" s="22">
        <f t="shared" si="0"/>
        <v>60000</v>
      </c>
      <c r="D29" s="23">
        <f t="shared" si="4"/>
        <v>140</v>
      </c>
      <c r="E29" s="22">
        <f t="shared" si="1"/>
        <v>84</v>
      </c>
      <c r="F29" s="22">
        <f t="shared" si="2"/>
        <v>52</v>
      </c>
      <c r="G29" s="22">
        <f t="shared" si="5"/>
        <v>312000</v>
      </c>
      <c r="H29" s="23">
        <f t="shared" si="3"/>
        <v>372000</v>
      </c>
      <c r="I29" s="2">
        <f>SUM(H18:H29)</f>
        <v>3300000</v>
      </c>
      <c r="J29" t="s">
        <v>14</v>
      </c>
    </row>
    <row r="30" spans="1:10" ht="18.5" thickTop="1">
      <c r="A30" s="16">
        <v>1</v>
      </c>
      <c r="B30" s="17">
        <v>5</v>
      </c>
      <c r="C30" s="18">
        <f t="shared" si="0"/>
        <v>30000</v>
      </c>
      <c r="D30" s="19">
        <f t="shared" ref="D30:D41" si="6">D29+B30</f>
        <v>145</v>
      </c>
      <c r="E30" s="18">
        <f t="shared" si="1"/>
        <v>87</v>
      </c>
      <c r="F30" s="18">
        <f t="shared" si="2"/>
        <v>56</v>
      </c>
      <c r="G30" s="18">
        <f t="shared" si="5"/>
        <v>336000</v>
      </c>
      <c r="H30" s="19">
        <f t="shared" ref="H30:H41" si="7">C30+G30</f>
        <v>366000</v>
      </c>
    </row>
    <row r="31" spans="1:10">
      <c r="A31" s="15">
        <v>2</v>
      </c>
      <c r="B31" s="12">
        <v>5</v>
      </c>
      <c r="C31" s="13">
        <f t="shared" si="0"/>
        <v>30000</v>
      </c>
      <c r="D31" s="14">
        <f t="shared" si="6"/>
        <v>150</v>
      </c>
      <c r="E31" s="13">
        <f t="shared" si="1"/>
        <v>90</v>
      </c>
      <c r="F31" s="13">
        <f t="shared" si="2"/>
        <v>58</v>
      </c>
      <c r="G31" s="13">
        <f t="shared" si="5"/>
        <v>348000</v>
      </c>
      <c r="H31" s="14">
        <f t="shared" si="7"/>
        <v>378000</v>
      </c>
    </row>
    <row r="32" spans="1:10">
      <c r="A32" s="15">
        <v>3</v>
      </c>
      <c r="B32" s="12">
        <v>5</v>
      </c>
      <c r="C32" s="13">
        <f t="shared" si="0"/>
        <v>30000</v>
      </c>
      <c r="D32" s="14">
        <f t="shared" si="6"/>
        <v>155</v>
      </c>
      <c r="E32" s="13">
        <f t="shared" si="1"/>
        <v>93</v>
      </c>
      <c r="F32" s="13">
        <f t="shared" si="2"/>
        <v>60</v>
      </c>
      <c r="G32" s="13">
        <f t="shared" si="5"/>
        <v>360000</v>
      </c>
      <c r="H32" s="14">
        <f t="shared" si="7"/>
        <v>390000</v>
      </c>
    </row>
    <row r="33" spans="1:10">
      <c r="A33" s="15">
        <v>4</v>
      </c>
      <c r="B33" s="12">
        <v>5</v>
      </c>
      <c r="C33" s="13">
        <f t="shared" si="0"/>
        <v>30000</v>
      </c>
      <c r="D33" s="14">
        <f t="shared" si="6"/>
        <v>160</v>
      </c>
      <c r="E33" s="13">
        <f t="shared" si="1"/>
        <v>96</v>
      </c>
      <c r="F33" s="13">
        <f t="shared" si="2"/>
        <v>62</v>
      </c>
      <c r="G33" s="13">
        <f t="shared" si="5"/>
        <v>372000</v>
      </c>
      <c r="H33" s="14">
        <f t="shared" si="7"/>
        <v>402000</v>
      </c>
    </row>
    <row r="34" spans="1:10">
      <c r="A34" s="15">
        <v>5</v>
      </c>
      <c r="B34" s="12">
        <v>5</v>
      </c>
      <c r="C34" s="13">
        <f t="shared" si="0"/>
        <v>30000</v>
      </c>
      <c r="D34" s="14">
        <f t="shared" si="6"/>
        <v>165</v>
      </c>
      <c r="E34" s="13">
        <f t="shared" si="1"/>
        <v>99</v>
      </c>
      <c r="F34" s="13">
        <f t="shared" si="2"/>
        <v>64</v>
      </c>
      <c r="G34" s="13">
        <f t="shared" si="5"/>
        <v>384000</v>
      </c>
      <c r="H34" s="14">
        <f t="shared" si="7"/>
        <v>414000</v>
      </c>
    </row>
    <row r="35" spans="1:10">
      <c r="A35" s="15">
        <v>6</v>
      </c>
      <c r="B35" s="12">
        <v>10</v>
      </c>
      <c r="C35" s="13">
        <f t="shared" si="0"/>
        <v>60000</v>
      </c>
      <c r="D35" s="14">
        <f t="shared" si="6"/>
        <v>175</v>
      </c>
      <c r="E35" s="13">
        <f t="shared" si="1"/>
        <v>105</v>
      </c>
      <c r="F35" s="13">
        <f t="shared" si="2"/>
        <v>66</v>
      </c>
      <c r="G35" s="13">
        <f t="shared" si="5"/>
        <v>396000</v>
      </c>
      <c r="H35" s="14">
        <f t="shared" si="7"/>
        <v>456000</v>
      </c>
    </row>
    <row r="36" spans="1:10">
      <c r="A36" s="15">
        <v>7</v>
      </c>
      <c r="B36" s="12">
        <v>5</v>
      </c>
      <c r="C36" s="13">
        <f t="shared" si="0"/>
        <v>30000</v>
      </c>
      <c r="D36" s="14">
        <f t="shared" si="6"/>
        <v>180</v>
      </c>
      <c r="E36" s="13">
        <f t="shared" si="1"/>
        <v>108</v>
      </c>
      <c r="F36" s="13">
        <f t="shared" si="2"/>
        <v>70</v>
      </c>
      <c r="G36" s="13">
        <f t="shared" si="5"/>
        <v>420000</v>
      </c>
      <c r="H36" s="14">
        <f t="shared" si="7"/>
        <v>450000</v>
      </c>
    </row>
    <row r="37" spans="1:10">
      <c r="A37" s="15">
        <v>8</v>
      </c>
      <c r="B37" s="12">
        <v>5</v>
      </c>
      <c r="C37" s="13">
        <f t="shared" si="0"/>
        <v>30000</v>
      </c>
      <c r="D37" s="14">
        <f t="shared" si="6"/>
        <v>185</v>
      </c>
      <c r="E37" s="13">
        <f t="shared" si="1"/>
        <v>111</v>
      </c>
      <c r="F37" s="13">
        <f t="shared" si="2"/>
        <v>72</v>
      </c>
      <c r="G37" s="13">
        <f t="shared" si="5"/>
        <v>432000</v>
      </c>
      <c r="H37" s="14">
        <f t="shared" si="7"/>
        <v>462000</v>
      </c>
    </row>
    <row r="38" spans="1:10">
      <c r="A38" s="15">
        <v>9</v>
      </c>
      <c r="B38" s="12">
        <v>5</v>
      </c>
      <c r="C38" s="13">
        <f t="shared" si="0"/>
        <v>30000</v>
      </c>
      <c r="D38" s="14">
        <f t="shared" si="6"/>
        <v>190</v>
      </c>
      <c r="E38" s="13">
        <f t="shared" si="1"/>
        <v>114</v>
      </c>
      <c r="F38" s="13">
        <f t="shared" si="2"/>
        <v>74</v>
      </c>
      <c r="G38" s="13">
        <f t="shared" si="5"/>
        <v>444000</v>
      </c>
      <c r="H38" s="14">
        <f t="shared" si="7"/>
        <v>474000</v>
      </c>
    </row>
    <row r="39" spans="1:10">
      <c r="A39" s="15">
        <v>10</v>
      </c>
      <c r="B39" s="12">
        <v>5</v>
      </c>
      <c r="C39" s="13">
        <f t="shared" si="0"/>
        <v>30000</v>
      </c>
      <c r="D39" s="14">
        <f t="shared" si="6"/>
        <v>195</v>
      </c>
      <c r="E39" s="13">
        <f t="shared" si="1"/>
        <v>117</v>
      </c>
      <c r="F39" s="13">
        <f t="shared" si="2"/>
        <v>76</v>
      </c>
      <c r="G39" s="13">
        <f t="shared" si="5"/>
        <v>456000</v>
      </c>
      <c r="H39" s="14">
        <f t="shared" si="7"/>
        <v>486000</v>
      </c>
    </row>
    <row r="40" spans="1:10">
      <c r="A40" s="15">
        <v>11</v>
      </c>
      <c r="B40" s="12">
        <v>5</v>
      </c>
      <c r="C40" s="13">
        <f t="shared" si="0"/>
        <v>30000</v>
      </c>
      <c r="D40" s="14">
        <f t="shared" si="6"/>
        <v>200</v>
      </c>
      <c r="E40" s="13">
        <f t="shared" si="1"/>
        <v>120</v>
      </c>
      <c r="F40" s="13">
        <f t="shared" si="2"/>
        <v>78</v>
      </c>
      <c r="G40" s="13">
        <f t="shared" si="5"/>
        <v>468000</v>
      </c>
      <c r="H40" s="14">
        <f t="shared" si="7"/>
        <v>498000</v>
      </c>
    </row>
    <row r="41" spans="1:10" ht="18.5" thickBot="1">
      <c r="A41" s="20">
        <v>12</v>
      </c>
      <c r="B41" s="21">
        <v>10</v>
      </c>
      <c r="C41" s="22">
        <f t="shared" si="0"/>
        <v>60000</v>
      </c>
      <c r="D41" s="23">
        <f t="shared" si="6"/>
        <v>210</v>
      </c>
      <c r="E41" s="22">
        <f t="shared" si="1"/>
        <v>126</v>
      </c>
      <c r="F41" s="22">
        <f t="shared" si="2"/>
        <v>80</v>
      </c>
      <c r="G41" s="22">
        <f t="shared" si="5"/>
        <v>480000</v>
      </c>
      <c r="H41" s="23">
        <f t="shared" si="7"/>
        <v>540000</v>
      </c>
      <c r="I41" s="2">
        <f>SUM(H30:H41)</f>
        <v>5316000</v>
      </c>
      <c r="J41" t="s">
        <v>15</v>
      </c>
    </row>
    <row r="42" spans="1:10" ht="18.5" thickTop="1"/>
  </sheetData>
  <sheetProtection sheet="1" objects="1" scenarios="1"/>
  <mergeCells count="3">
    <mergeCell ref="A1:B1"/>
    <mergeCell ref="A2:B2"/>
    <mergeCell ref="A3:B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収益シミュレーション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michiba</cp:lastModifiedBy>
  <dcterms:created xsi:type="dcterms:W3CDTF">2015-06-05T18:19:34Z</dcterms:created>
  <dcterms:modified xsi:type="dcterms:W3CDTF">2021-01-09T13:13:45Z</dcterms:modified>
</cp:coreProperties>
</file>